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arget Account List" sheetId="1" r:id="rId1"/>
    <sheet name="Tier Summary" sheetId="2" r:id="rId2"/>
    <sheet name="How to Use" sheetId="3" r:id="rId3"/>
    <sheet name="Tier Rules" sheetId="4" r:id="rId4"/>
  </sheets>
  <calcPr fullCalcOnLoad="1"/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6"/>
      <color rgb="FF093D54"/>
      <name val="Calibri"/>
    </font>
    <font>
      <b/>
      <sz val="11"/>
      <color rgb="FFFFFFFF"/>
      <name val="Calibri"/>
    </font>
    <font>
      <b/>
      <sz val="11"/>
      <name val="Calibri"/>
    </font>
    <font>
      <i/>
      <sz val="11"/>
      <color rgb="FF555555"/>
      <name val="Calibri"/>
    </font>
    <font>
      <b/>
      <sz val="12"/>
      <color rgb="FF046066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93D54"/>
      </patternFill>
    </fill>
    <fill>
      <patternFill patternType="solid">
        <fgColor rgb="FF046066"/>
      </patternFill>
    </fill>
    <fill>
      <patternFill patternType="solid">
        <fgColor rgb="FFE8F3F3"/>
      </patternFill>
    </fill>
    <fill>
      <patternFill patternType="solid">
        <fgColor rgb="FFFFF4C2"/>
      </patternFill>
    </fill>
  </fills>
  <borders count="2">
    <border>
      <left/>
      <right/>
      <top/>
      <bottom/>
      <diagonal/>
    </border>
    <border>
      <left style="thin">
        <color rgb="FFD5DDE0"/>
      </left>
      <right style="thin">
        <color rgb="FFD5DDE0"/>
      </right>
      <top style="thin">
        <color rgb="FFD5DDE0"/>
      </top>
      <bottom style="thin">
        <color rgb="FFD5DDE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/>
    <xf numFmtId="9" fontId="0" fillId="5" borderId="1" xfId="0" applyNumberForma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1" xfId="0" applyBorder="1" applyAlignment="1">
      <alignment vertical="top" wrapText="1"/>
    </xf>
    <xf numFmtId="15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4" borderId="1" xfId="0" applyFill="1" applyBorder="1"/>
    <xf numFmtId="0" fontId="0" fillId="0" borderId="0" xfId="0" applyAlignment="1">
      <alignment vertical="top" wrapText="1"/>
    </xf>
  </cellXfs>
  <cellStyles count="1">
    <cellStyle name="Normal" xfId="0" builtinId="0"/>
  </cellStyles>
  <dxfs count="3">
    <dxf>
      <font>
        <b/>
        <color rgb="FF0B5B3B"/>
      </font>
      <fill>
        <patternFill>
          <bgColor rgb="FFBFE5D6"/>
        </patternFill>
      </fill>
    </dxf>
    <dxf>
      <font>
        <b/>
        <color rgb="FF8A5A00"/>
      </font>
      <fill>
        <patternFill>
          <bgColor rgb="FFFDE9B8"/>
        </patternFill>
      </fill>
    </dxf>
    <dxf>
      <font>
        <b/>
        <color rgb="FF44525A"/>
      </font>
      <fill>
        <patternFill>
          <bgColor rgb="FFE3E8EB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xSplit="2" ySplit="5" topLeftCell="C6" activePane="bottomRight" state="frozen"/>
    </sheetView>
  </sheetViews>
  <sheetFormatPr defaultRowHeight="15"/>
  <cols>
    <col min="1" max="1" width="5" customWidth="1"/>
    <col min="2" max="2" width="28" customWidth="1"/>
    <col min="3" max="3" width="22" customWidth="1"/>
    <col min="4" max="4" width="16" customWidth="1"/>
    <col min="5" max="5" width="12" customWidth="1"/>
    <col min="6" max="6" width="15" customWidth="1"/>
    <col min="7" max="7" width="10" customWidth="1"/>
    <col min="8" max="8" width="11" customWidth="1"/>
    <col min="9" max="9" width="15" customWidth="1"/>
    <col min="10" max="10" width="13" customWidth="1"/>
    <col min="11" max="11" width="10" customWidth="1"/>
    <col min="12" max="12" width="16" customWidth="1"/>
    <col min="13" max="13" width="15" customWidth="1"/>
    <col min="14" max="14" width="22" customWidth="1"/>
    <col min="15" max="15" width="24" customWidth="1"/>
    <col min="16" max="16" width="30" customWidth="1"/>
    <col min="17" max="17" width="16" customWidth="1"/>
    <col min="18" max="18" width="13" customWidth="1"/>
    <col min="19" max="19" width="28" customWidth="1"/>
    <col min="20" max="20" width="16" customWidth="1"/>
    <col min="21" max="21" width="30" customWidth="1"/>
  </cols>
  <sheetData>
    <row r="1">
      <c r="A1" s="1" t="inlineStr">
        <is>
          <t xml:space="preserve">Target Account List for ABM</t>
        </is>
      </c>
    </row>
    <row r="2">
      <c r="A2" s="10" t="inlineStr">
        <is>
          <t xml:space="preserve">Score each account 1-5 on Fit, Intent and Engagement. Score, Tier and ABM approach fill in automatically. Rows 6-10 are sample data: overwrite them with your own accounts.</t>
        </is>
      </c>
    </row>
    <row r="5" ht="36" customHeight="1">
      <c r="A5" s="2" t="inlineStr">
        <is>
          <t xml:space="preserve">#</t>
        </is>
      </c>
      <c r="B5" s="2" t="inlineStr">
        <is>
          <t xml:space="preserve">Account name</t>
        </is>
      </c>
      <c r="C5" s="2" t="inlineStr">
        <is>
          <t xml:space="preserve">Domain</t>
        </is>
      </c>
      <c r="D5" s="2" t="inlineStr">
        <is>
          <t xml:space="preserve">Industry</t>
        </is>
      </c>
      <c r="E5" s="2" t="inlineStr">
        <is>
          <t xml:space="preserve">Employees</t>
        </is>
      </c>
      <c r="F5" s="2" t="inlineStr">
        <is>
          <t xml:space="preserve">Region</t>
        </is>
      </c>
      <c r="G5" s="3" t="inlineStr">
        <is>
          <t xml:space="preserve">Fit (1-5)</t>
        </is>
      </c>
      <c r="H5" s="3" t="inlineStr">
        <is>
          <t xml:space="preserve">Intent (1-5)</t>
        </is>
      </c>
      <c r="I5" s="3" t="inlineStr">
        <is>
          <t xml:space="preserve">Engagement (1-5)</t>
        </is>
      </c>
      <c r="J5" s="3" t="inlineStr">
        <is>
          <t xml:space="preserve">Score (0-100)</t>
        </is>
      </c>
      <c r="K5" s="3" t="inlineStr">
        <is>
          <t xml:space="preserve">Tier</t>
        </is>
      </c>
      <c r="L5" s="3" t="inlineStr">
        <is>
          <t xml:space="preserve">ABM approach</t>
        </is>
      </c>
      <c r="M5" s="2" t="inlineStr">
        <is>
          <t xml:space="preserve">Buying stage</t>
        </is>
      </c>
      <c r="N5" s="2" t="inlineStr">
        <is>
          <t xml:space="preserve">Primary contact</t>
        </is>
      </c>
      <c r="O5" s="2" t="inlineStr">
        <is>
          <t xml:space="preserve">Title</t>
        </is>
      </c>
      <c r="P5" s="2" t="inlineStr">
        <is>
          <t xml:space="preserve">Email</t>
        </is>
      </c>
      <c r="Q5" s="2" t="inlineStr">
        <is>
          <t xml:space="preserve">Account owner</t>
        </is>
      </c>
      <c r="R5" s="2" t="inlineStr">
        <is>
          <t xml:space="preserve">Last touch</t>
        </is>
      </c>
      <c r="S5" s="2" t="inlineStr">
        <is>
          <t xml:space="preserve">Next action</t>
        </is>
      </c>
      <c r="T5" s="2" t="inlineStr">
        <is>
          <t xml:space="preserve">Next action date</t>
        </is>
      </c>
      <c r="U5" s="2" t="inlineStr">
        <is>
          <t xml:space="preserve">Notes</t>
        </is>
      </c>
    </row>
    <row r="6">
      <c r="A6" s="5">
        <f>IF(B6="","",ROW()-5)</f>
      </c>
      <c r="B6" s="4" t="inlineStr">
        <is>
          <t xml:space="preserve">Northwind Logistics (sample)</t>
        </is>
      </c>
      <c r="C6" s="4" t="inlineStr">
        <is>
          <t xml:space="preserve">northwind.example</t>
        </is>
      </c>
      <c r="D6" s="4" t="inlineStr">
        <is>
          <t xml:space="preserve">Logistics</t>
        </is>
      </c>
      <c r="E6" s="14">
        <v>1200</v>
      </c>
      <c r="F6" s="5" t="inlineStr">
        <is>
          <t xml:space="preserve">North America</t>
        </is>
      </c>
      <c r="G6" s="5">
        <v>5</v>
      </c>
      <c r="H6" s="5">
        <v>4</v>
      </c>
      <c r="I6" s="5">
        <v>4</v>
      </c>
      <c r="J6" s="6">
        <f>IF(B6="","",ROUND((G6*'Tier Rules'!$B$5+H6*'Tier Rules'!$B$6+I6*'Tier Rules'!$B$7)/5*100,0))</f>
      </c>
      <c r="K6" s="6">
        <f>IF(J6="","",IF(J6&gt;='Tier Rules'!$B$11,"Tier 1",IF(J6&gt;='Tier Rules'!$B$12,"Tier 2","Tier 3")))</f>
      </c>
      <c r="L6" s="6">
        <f>IF(K6="","",INDEX('Tier Rules'!$B$16:$B$18,MATCH(K6,'Tier Rules'!$A$16:$A$18,0)))</f>
      </c>
      <c r="M6" s="5" t="inlineStr">
        <is>
          <t xml:space="preserve">Considering</t>
        </is>
      </c>
      <c r="N6" s="4" t="inlineStr">
        <is>
          <t xml:space="preserve">Dana Ortiz</t>
        </is>
      </c>
      <c r="O6" s="4" t="inlineStr">
        <is>
          <t xml:space="preserve">VP Sales</t>
        </is>
      </c>
      <c r="P6" s="4" t="inlineStr">
        <is>
          <t xml:space="preserve">dana@northwind.example</t>
        </is>
      </c>
      <c r="Q6" s="4" t="inlineStr">
        <is>
          <t xml:space="preserve">Priya</t>
        </is>
      </c>
      <c r="R6" s="13"/>
      <c r="S6" s="4" t="inlineStr">
        <is>
          <t xml:space="preserve">Book intro call</t>
        </is>
      </c>
      <c r="T6" s="13"/>
      <c r="U6" s="4"/>
    </row>
    <row r="7">
      <c r="A7" s="5">
        <f>IF(B7="","",ROW()-5)</f>
      </c>
      <c r="B7" s="4" t="inlineStr">
        <is>
          <t xml:space="preserve">Lumen Health Systems (sample)</t>
        </is>
      </c>
      <c r="C7" s="4" t="inlineStr">
        <is>
          <t xml:space="preserve">lumenhealth.example</t>
        </is>
      </c>
      <c r="D7" s="4" t="inlineStr">
        <is>
          <t xml:space="preserve">Healthcare</t>
        </is>
      </c>
      <c r="E7" s="14">
        <v>3400</v>
      </c>
      <c r="F7" s="5" t="inlineStr">
        <is>
          <t xml:space="preserve">North America</t>
        </is>
      </c>
      <c r="G7" s="5">
        <v>4</v>
      </c>
      <c r="H7" s="5">
        <v>5</v>
      </c>
      <c r="I7" s="5">
        <v>3</v>
      </c>
      <c r="J7" s="6">
        <f>IF(B7="","",ROUND((G7*'Tier Rules'!$B$5+H7*'Tier Rules'!$B$6+I7*'Tier Rules'!$B$7)/5*100,0))</f>
      </c>
      <c r="K7" s="6">
        <f>IF(J7="","",IF(J7&gt;='Tier Rules'!$B$11,"Tier 1",IF(J7&gt;='Tier Rules'!$B$12,"Tier 2","Tier 3")))</f>
      </c>
      <c r="L7" s="6">
        <f>IF(K7="","",INDEX('Tier Rules'!$B$16:$B$18,MATCH(K7,'Tier Rules'!$A$16:$A$18,0)))</f>
      </c>
      <c r="M7" s="5" t="inlineStr">
        <is>
          <t xml:space="preserve">Evaluating</t>
        </is>
      </c>
      <c r="N7" s="4" t="inlineStr">
        <is>
          <t xml:space="preserve">Marcus Lee</t>
        </is>
      </c>
      <c r="O7" s="4" t="inlineStr">
        <is>
          <t xml:space="preserve">CRO</t>
        </is>
      </c>
      <c r="P7" s="4" t="inlineStr">
        <is>
          <t xml:space="preserve">marcus@lumenhealth.example</t>
        </is>
      </c>
      <c r="Q7" s="4" t="inlineStr">
        <is>
          <t xml:space="preserve">Sam</t>
        </is>
      </c>
      <c r="R7" s="13"/>
      <c r="S7" s="4" t="inlineStr">
        <is>
          <t xml:space="preserve">Send tailored ROI brief</t>
        </is>
      </c>
      <c r="T7" s="13"/>
      <c r="U7" s="4"/>
    </row>
    <row r="8">
      <c r="A8" s="5">
        <f>IF(B8="","",ROW()-5)</f>
      </c>
      <c r="B8" s="4" t="inlineStr">
        <is>
          <t xml:space="preserve">Brightpath Software (sample)</t>
        </is>
      </c>
      <c r="C8" s="4" t="inlineStr">
        <is>
          <t xml:space="preserve">brightpath.example</t>
        </is>
      </c>
      <c r="D8" s="4" t="inlineStr">
        <is>
          <t xml:space="preserve">SaaS</t>
        </is>
      </c>
      <c r="E8" s="14">
        <v>450</v>
      </c>
      <c r="F8" s="5" t="inlineStr">
        <is>
          <t xml:space="preserve">EMEA</t>
        </is>
      </c>
      <c r="G8" s="5">
        <v>4</v>
      </c>
      <c r="H8" s="5">
        <v>3</v>
      </c>
      <c r="I8" s="5">
        <v>3</v>
      </c>
      <c r="J8" s="6">
        <f>IF(B8="","",ROUND((G8*'Tier Rules'!$B$5+H8*'Tier Rules'!$B$6+I8*'Tier Rules'!$B$7)/5*100,0))</f>
      </c>
      <c r="K8" s="6">
        <f>IF(J8="","",IF(J8&gt;='Tier Rules'!$B$11,"Tier 1",IF(J8&gt;='Tier Rules'!$B$12,"Tier 2","Tier 3")))</f>
      </c>
      <c r="L8" s="6">
        <f>IF(K8="","",INDEX('Tier Rules'!$B$16:$B$18,MATCH(K8,'Tier Rules'!$A$16:$A$18,0)))</f>
      </c>
      <c r="M8" s="5" t="inlineStr">
        <is>
          <t xml:space="preserve">Aware</t>
        </is>
      </c>
      <c r="N8" s="4" t="inlineStr">
        <is>
          <t xml:space="preserve">Hannah Voss</t>
        </is>
      </c>
      <c r="O8" s="4" t="inlineStr">
        <is>
          <t xml:space="preserve">Head of Demand Gen</t>
        </is>
      </c>
      <c r="P8" s="4" t="inlineStr">
        <is>
          <t xml:space="preserve">hannah@brightpath.example</t>
        </is>
      </c>
      <c r="Q8" s="4" t="inlineStr">
        <is>
          <t xml:space="preserve">Priya</t>
        </is>
      </c>
      <c r="R8" s="13"/>
      <c r="S8" s="4" t="inlineStr">
        <is>
          <t xml:space="preserve">Invite to webinar</t>
        </is>
      </c>
      <c r="T8" s="13"/>
      <c r="U8" s="4"/>
    </row>
    <row r="9">
      <c r="A9" s="5">
        <f>IF(B9="","",ROW()-5)</f>
      </c>
      <c r="B9" s="4" t="inlineStr">
        <is>
          <t xml:space="preserve">Ardent Manufacturing (sample)</t>
        </is>
      </c>
      <c r="C9" s="4" t="inlineStr">
        <is>
          <t xml:space="preserve">ardent.example</t>
        </is>
      </c>
      <c r="D9" s="4" t="inlineStr">
        <is>
          <t xml:space="preserve">Manufacturing</t>
        </is>
      </c>
      <c r="E9" s="14">
        <v>2100</v>
      </c>
      <c r="F9" s="5" t="inlineStr">
        <is>
          <t xml:space="preserve">APAC</t>
        </is>
      </c>
      <c r="G9" s="5">
        <v>3</v>
      </c>
      <c r="H9" s="5">
        <v>3</v>
      </c>
      <c r="I9" s="5">
        <v>2</v>
      </c>
      <c r="J9" s="6">
        <f>IF(B9="","",ROUND((G9*'Tier Rules'!$B$5+H9*'Tier Rules'!$B$6+I9*'Tier Rules'!$B$7)/5*100,0))</f>
      </c>
      <c r="K9" s="6">
        <f>IF(J9="","",IF(J9&gt;='Tier Rules'!$B$11,"Tier 1",IF(J9&gt;='Tier Rules'!$B$12,"Tier 2","Tier 3")))</f>
      </c>
      <c r="L9" s="6">
        <f>IF(K9="","",INDEX('Tier Rules'!$B$16:$B$18,MATCH(K9,'Tier Rules'!$A$16:$A$18,0)))</f>
      </c>
      <c r="M9" s="5" t="inlineStr">
        <is>
          <t xml:space="preserve">Aware</t>
        </is>
      </c>
      <c r="N9" s="4" t="inlineStr">
        <is>
          <t xml:space="preserve">Ken Mori</t>
        </is>
      </c>
      <c r="O9" s="4" t="inlineStr">
        <is>
          <t xml:space="preserve">Director of Sales Ops</t>
        </is>
      </c>
      <c r="P9" s="4" t="inlineStr">
        <is>
          <t xml:space="preserve">ken@ardent.example</t>
        </is>
      </c>
      <c r="Q9" s="4" t="inlineStr">
        <is>
          <t xml:space="preserve">Sam</t>
        </is>
      </c>
      <c r="R9" s="13"/>
      <c r="S9" s="4" t="inlineStr">
        <is>
          <t xml:space="preserve">Add to LinkedIn ad cluster</t>
        </is>
      </c>
      <c r="T9" s="13"/>
      <c r="U9" s="4"/>
    </row>
    <row r="10">
      <c r="A10" s="5">
        <f>IF(B10="","",ROW()-5)</f>
      </c>
      <c r="B10" s="4" t="inlineStr">
        <is>
          <t xml:space="preserve">Pinecrest Education (sample)</t>
        </is>
      </c>
      <c r="C10" s="4" t="inlineStr">
        <is>
          <t xml:space="preserve">pinecrest.example</t>
        </is>
      </c>
      <c r="D10" s="4" t="inlineStr">
        <is>
          <t xml:space="preserve">Ed-tech</t>
        </is>
      </c>
      <c r="E10" s="14">
        <v>150</v>
      </c>
      <c r="F10" s="5" t="inlineStr">
        <is>
          <t xml:space="preserve">North America</t>
        </is>
      </c>
      <c r="G10" s="5">
        <v>2</v>
      </c>
      <c r="H10" s="5">
        <v>2</v>
      </c>
      <c r="I10" s="5">
        <v>1</v>
      </c>
      <c r="J10" s="6">
        <f>IF(B10="","",ROUND((G10*'Tier Rules'!$B$5+H10*'Tier Rules'!$B$6+I10*'Tier Rules'!$B$7)/5*100,0))</f>
      </c>
      <c r="K10" s="6">
        <f>IF(J10="","",IF(J10&gt;='Tier Rules'!$B$11,"Tier 1",IF(J10&gt;='Tier Rules'!$B$12,"Tier 2","Tier 3")))</f>
      </c>
      <c r="L10" s="6">
        <f>IF(K10="","",INDEX('Tier Rules'!$B$16:$B$18,MATCH(K10,'Tier Rules'!$A$16:$A$18,0)))</f>
      </c>
      <c r="M10" s="5" t="inlineStr">
        <is>
          <t xml:space="preserve">Unaware</t>
        </is>
      </c>
      <c r="N10" s="4" t="inlineStr">
        <is>
          <t xml:space="preserve">Ava Chen</t>
        </is>
      </c>
      <c r="O10" s="4" t="inlineStr">
        <is>
          <t xml:space="preserve">Marketing Manager</t>
        </is>
      </c>
      <c r="P10" s="4" t="inlineStr">
        <is>
          <t xml:space="preserve">ava@pinecrest.example</t>
        </is>
      </c>
      <c r="Q10" s="4" t="inlineStr">
        <is>
          <t xml:space="preserve">Nurture</t>
        </is>
      </c>
      <c r="R10" s="13"/>
      <c r="S10" s="4" t="inlineStr">
        <is>
          <t xml:space="preserve">Enrol in nurture stream</t>
        </is>
      </c>
      <c r="T10" s="13"/>
      <c r="U10" s="4"/>
    </row>
    <row r="11">
      <c r="A11" s="5">
        <f>IF(B11="","",ROW()-5)</f>
      </c>
      <c r="B11" s="4"/>
      <c r="C11" s="4"/>
      <c r="D11" s="4"/>
      <c r="E11" s="14"/>
      <c r="F11" s="5"/>
      <c r="G11" s="5"/>
      <c r="H11" s="5"/>
      <c r="I11" s="5"/>
      <c r="J11" s="6">
        <f>IF(B11="","",ROUND((G11*'Tier Rules'!$B$5+H11*'Tier Rules'!$B$6+I11*'Tier Rules'!$B$7)/5*100,0))</f>
      </c>
      <c r="K11" s="6">
        <f>IF(J11="","",IF(J11&gt;='Tier Rules'!$B$11,"Tier 1",IF(J11&gt;='Tier Rules'!$B$12,"Tier 2","Tier 3")))</f>
      </c>
      <c r="L11" s="6">
        <f>IF(K11="","",INDEX('Tier Rules'!$B$16:$B$18,MATCH(K11,'Tier Rules'!$A$16:$A$18,0)))</f>
      </c>
      <c r="M11" s="5"/>
      <c r="N11" s="4"/>
      <c r="O11" s="4"/>
      <c r="P11" s="4"/>
      <c r="Q11" s="4"/>
      <c r="R11" s="13"/>
      <c r="S11" s="4"/>
      <c r="T11" s="13"/>
      <c r="U11" s="4"/>
    </row>
    <row r="12">
      <c r="A12" s="5">
        <f>IF(B12="","",ROW()-5)</f>
      </c>
      <c r="B12" s="4"/>
      <c r="C12" s="4"/>
      <c r="D12" s="4"/>
      <c r="E12" s="14"/>
      <c r="F12" s="5"/>
      <c r="G12" s="5"/>
      <c r="H12" s="5"/>
      <c r="I12" s="5"/>
      <c r="J12" s="6">
        <f>IF(B12="","",ROUND((G12*'Tier Rules'!$B$5+H12*'Tier Rules'!$B$6+I12*'Tier Rules'!$B$7)/5*100,0))</f>
      </c>
      <c r="K12" s="6">
        <f>IF(J12="","",IF(J12&gt;='Tier Rules'!$B$11,"Tier 1",IF(J12&gt;='Tier Rules'!$B$12,"Tier 2","Tier 3")))</f>
      </c>
      <c r="L12" s="6">
        <f>IF(K12="","",INDEX('Tier Rules'!$B$16:$B$18,MATCH(K12,'Tier Rules'!$A$16:$A$18,0)))</f>
      </c>
      <c r="M12" s="5"/>
      <c r="N12" s="4"/>
      <c r="O12" s="4"/>
      <c r="P12" s="4"/>
      <c r="Q12" s="4"/>
      <c r="R12" s="13"/>
      <c r="S12" s="4"/>
      <c r="T12" s="13"/>
      <c r="U12" s="4"/>
    </row>
    <row r="13">
      <c r="A13" s="5">
        <f>IF(B13="","",ROW()-5)</f>
      </c>
      <c r="B13" s="4"/>
      <c r="C13" s="4"/>
      <c r="D13" s="4"/>
      <c r="E13" s="14"/>
      <c r="F13" s="5"/>
      <c r="G13" s="5"/>
      <c r="H13" s="5"/>
      <c r="I13" s="5"/>
      <c r="J13" s="6">
        <f>IF(B13="","",ROUND((G13*'Tier Rules'!$B$5+H13*'Tier Rules'!$B$6+I13*'Tier Rules'!$B$7)/5*100,0))</f>
      </c>
      <c r="K13" s="6">
        <f>IF(J13="","",IF(J13&gt;='Tier Rules'!$B$11,"Tier 1",IF(J13&gt;='Tier Rules'!$B$12,"Tier 2","Tier 3")))</f>
      </c>
      <c r="L13" s="6">
        <f>IF(K13="","",INDEX('Tier Rules'!$B$16:$B$18,MATCH(K13,'Tier Rules'!$A$16:$A$18,0)))</f>
      </c>
      <c r="M13" s="5"/>
      <c r="N13" s="4"/>
      <c r="O13" s="4"/>
      <c r="P13" s="4"/>
      <c r="Q13" s="4"/>
      <c r="R13" s="13"/>
      <c r="S13" s="4"/>
      <c r="T13" s="13"/>
      <c r="U13" s="4"/>
    </row>
    <row r="14">
      <c r="A14" s="5">
        <f>IF(B14="","",ROW()-5)</f>
      </c>
      <c r="B14" s="4"/>
      <c r="C14" s="4"/>
      <c r="D14" s="4"/>
      <c r="E14" s="14"/>
      <c r="F14" s="5"/>
      <c r="G14" s="5"/>
      <c r="H14" s="5"/>
      <c r="I14" s="5"/>
      <c r="J14" s="6">
        <f>IF(B14="","",ROUND((G14*'Tier Rules'!$B$5+H14*'Tier Rules'!$B$6+I14*'Tier Rules'!$B$7)/5*100,0))</f>
      </c>
      <c r="K14" s="6">
        <f>IF(J14="","",IF(J14&gt;='Tier Rules'!$B$11,"Tier 1",IF(J14&gt;='Tier Rules'!$B$12,"Tier 2","Tier 3")))</f>
      </c>
      <c r="L14" s="6">
        <f>IF(K14="","",INDEX('Tier Rules'!$B$16:$B$18,MATCH(K14,'Tier Rules'!$A$16:$A$18,0)))</f>
      </c>
      <c r="M14" s="5"/>
      <c r="N14" s="4"/>
      <c r="O14" s="4"/>
      <c r="P14" s="4"/>
      <c r="Q14" s="4"/>
      <c r="R14" s="13"/>
      <c r="S14" s="4"/>
      <c r="T14" s="13"/>
      <c r="U14" s="4"/>
    </row>
    <row r="15">
      <c r="A15" s="5">
        <f>IF(B15="","",ROW()-5)</f>
      </c>
      <c r="B15" s="4"/>
      <c r="C15" s="4"/>
      <c r="D15" s="4"/>
      <c r="E15" s="14"/>
      <c r="F15" s="5"/>
      <c r="G15" s="5"/>
      <c r="H15" s="5"/>
      <c r="I15" s="5"/>
      <c r="J15" s="6">
        <f>IF(B15="","",ROUND((G15*'Tier Rules'!$B$5+H15*'Tier Rules'!$B$6+I15*'Tier Rules'!$B$7)/5*100,0))</f>
      </c>
      <c r="K15" s="6">
        <f>IF(J15="","",IF(J15&gt;='Tier Rules'!$B$11,"Tier 1",IF(J15&gt;='Tier Rules'!$B$12,"Tier 2","Tier 3")))</f>
      </c>
      <c r="L15" s="6">
        <f>IF(K15="","",INDEX('Tier Rules'!$B$16:$B$18,MATCH(K15,'Tier Rules'!$A$16:$A$18,0)))</f>
      </c>
      <c r="M15" s="5"/>
      <c r="N15" s="4"/>
      <c r="O15" s="4"/>
      <c r="P15" s="4"/>
      <c r="Q15" s="4"/>
      <c r="R15" s="13"/>
      <c r="S15" s="4"/>
      <c r="T15" s="13"/>
      <c r="U15" s="4"/>
    </row>
    <row r="16">
      <c r="A16" s="5">
        <f>IF(B16="","",ROW()-5)</f>
      </c>
      <c r="B16" s="4"/>
      <c r="C16" s="4"/>
      <c r="D16" s="4"/>
      <c r="E16" s="14"/>
      <c r="F16" s="5"/>
      <c r="G16" s="5"/>
      <c r="H16" s="5"/>
      <c r="I16" s="5"/>
      <c r="J16" s="6">
        <f>IF(B16="","",ROUND((G16*'Tier Rules'!$B$5+H16*'Tier Rules'!$B$6+I16*'Tier Rules'!$B$7)/5*100,0))</f>
      </c>
      <c r="K16" s="6">
        <f>IF(J16="","",IF(J16&gt;='Tier Rules'!$B$11,"Tier 1",IF(J16&gt;='Tier Rules'!$B$12,"Tier 2","Tier 3")))</f>
      </c>
      <c r="L16" s="6">
        <f>IF(K16="","",INDEX('Tier Rules'!$B$16:$B$18,MATCH(K16,'Tier Rules'!$A$16:$A$18,0)))</f>
      </c>
      <c r="M16" s="5"/>
      <c r="N16" s="4"/>
      <c r="O16" s="4"/>
      <c r="P16" s="4"/>
      <c r="Q16" s="4"/>
      <c r="R16" s="13"/>
      <c r="S16" s="4"/>
      <c r="T16" s="13"/>
      <c r="U16" s="4"/>
    </row>
    <row r="17">
      <c r="A17" s="5">
        <f>IF(B17="","",ROW()-5)</f>
      </c>
      <c r="B17" s="4"/>
      <c r="C17" s="4"/>
      <c r="D17" s="4"/>
      <c r="E17" s="14"/>
      <c r="F17" s="5"/>
      <c r="G17" s="5"/>
      <c r="H17" s="5"/>
      <c r="I17" s="5"/>
      <c r="J17" s="6">
        <f>IF(B17="","",ROUND((G17*'Tier Rules'!$B$5+H17*'Tier Rules'!$B$6+I17*'Tier Rules'!$B$7)/5*100,0))</f>
      </c>
      <c r="K17" s="6">
        <f>IF(J17="","",IF(J17&gt;='Tier Rules'!$B$11,"Tier 1",IF(J17&gt;='Tier Rules'!$B$12,"Tier 2","Tier 3")))</f>
      </c>
      <c r="L17" s="6">
        <f>IF(K17="","",INDEX('Tier Rules'!$B$16:$B$18,MATCH(K17,'Tier Rules'!$A$16:$A$18,0)))</f>
      </c>
      <c r="M17" s="5"/>
      <c r="N17" s="4"/>
      <c r="O17" s="4"/>
      <c r="P17" s="4"/>
      <c r="Q17" s="4"/>
      <c r="R17" s="13"/>
      <c r="S17" s="4"/>
      <c r="T17" s="13"/>
      <c r="U17" s="4"/>
    </row>
    <row r="18">
      <c r="A18" s="5">
        <f>IF(B18="","",ROW()-5)</f>
      </c>
      <c r="B18" s="4"/>
      <c r="C18" s="4"/>
      <c r="D18" s="4"/>
      <c r="E18" s="14"/>
      <c r="F18" s="5"/>
      <c r="G18" s="5"/>
      <c r="H18" s="5"/>
      <c r="I18" s="5"/>
      <c r="J18" s="6">
        <f>IF(B18="","",ROUND((G18*'Tier Rules'!$B$5+H18*'Tier Rules'!$B$6+I18*'Tier Rules'!$B$7)/5*100,0))</f>
      </c>
      <c r="K18" s="6">
        <f>IF(J18="","",IF(J18&gt;='Tier Rules'!$B$11,"Tier 1",IF(J18&gt;='Tier Rules'!$B$12,"Tier 2","Tier 3")))</f>
      </c>
      <c r="L18" s="6">
        <f>IF(K18="","",INDEX('Tier Rules'!$B$16:$B$18,MATCH(K18,'Tier Rules'!$A$16:$A$18,0)))</f>
      </c>
      <c r="M18" s="5"/>
      <c r="N18" s="4"/>
      <c r="O18" s="4"/>
      <c r="P18" s="4"/>
      <c r="Q18" s="4"/>
      <c r="R18" s="13"/>
      <c r="S18" s="4"/>
      <c r="T18" s="13"/>
      <c r="U18" s="4"/>
    </row>
    <row r="19">
      <c r="A19" s="5">
        <f>IF(B19="","",ROW()-5)</f>
      </c>
      <c r="B19" s="4"/>
      <c r="C19" s="4"/>
      <c r="D19" s="4"/>
      <c r="E19" s="14"/>
      <c r="F19" s="5"/>
      <c r="G19" s="5"/>
      <c r="H19" s="5"/>
      <c r="I19" s="5"/>
      <c r="J19" s="6">
        <f>IF(B19="","",ROUND((G19*'Tier Rules'!$B$5+H19*'Tier Rules'!$B$6+I19*'Tier Rules'!$B$7)/5*100,0))</f>
      </c>
      <c r="K19" s="6">
        <f>IF(J19="","",IF(J19&gt;='Tier Rules'!$B$11,"Tier 1",IF(J19&gt;='Tier Rules'!$B$12,"Tier 2","Tier 3")))</f>
      </c>
      <c r="L19" s="6">
        <f>IF(K19="","",INDEX('Tier Rules'!$B$16:$B$18,MATCH(K19,'Tier Rules'!$A$16:$A$18,0)))</f>
      </c>
      <c r="M19" s="5"/>
      <c r="N19" s="4"/>
      <c r="O19" s="4"/>
      <c r="P19" s="4"/>
      <c r="Q19" s="4"/>
      <c r="R19" s="13"/>
      <c r="S19" s="4"/>
      <c r="T19" s="13"/>
      <c r="U19" s="4"/>
    </row>
    <row r="20">
      <c r="A20" s="5">
        <f>IF(B20="","",ROW()-5)</f>
      </c>
      <c r="B20" s="4"/>
      <c r="C20" s="4"/>
      <c r="D20" s="4"/>
      <c r="E20" s="14"/>
      <c r="F20" s="5"/>
      <c r="G20" s="5"/>
      <c r="H20" s="5"/>
      <c r="I20" s="5"/>
      <c r="J20" s="6">
        <f>IF(B20="","",ROUND((G20*'Tier Rules'!$B$5+H20*'Tier Rules'!$B$6+I20*'Tier Rules'!$B$7)/5*100,0))</f>
      </c>
      <c r="K20" s="6">
        <f>IF(J20="","",IF(J20&gt;='Tier Rules'!$B$11,"Tier 1",IF(J20&gt;='Tier Rules'!$B$12,"Tier 2","Tier 3")))</f>
      </c>
      <c r="L20" s="6">
        <f>IF(K20="","",INDEX('Tier Rules'!$B$16:$B$18,MATCH(K20,'Tier Rules'!$A$16:$A$18,0)))</f>
      </c>
      <c r="M20" s="5"/>
      <c r="N20" s="4"/>
      <c r="O20" s="4"/>
      <c r="P20" s="4"/>
      <c r="Q20" s="4"/>
      <c r="R20" s="13"/>
      <c r="S20" s="4"/>
      <c r="T20" s="13"/>
      <c r="U20" s="4"/>
    </row>
    <row r="21">
      <c r="A21" s="5">
        <f>IF(B21="","",ROW()-5)</f>
      </c>
      <c r="B21" s="4"/>
      <c r="C21" s="4"/>
      <c r="D21" s="4"/>
      <c r="E21" s="14"/>
      <c r="F21" s="5"/>
      <c r="G21" s="5"/>
      <c r="H21" s="5"/>
      <c r="I21" s="5"/>
      <c r="J21" s="6">
        <f>IF(B21="","",ROUND((G21*'Tier Rules'!$B$5+H21*'Tier Rules'!$B$6+I21*'Tier Rules'!$B$7)/5*100,0))</f>
      </c>
      <c r="K21" s="6">
        <f>IF(J21="","",IF(J21&gt;='Tier Rules'!$B$11,"Tier 1",IF(J21&gt;='Tier Rules'!$B$12,"Tier 2","Tier 3")))</f>
      </c>
      <c r="L21" s="6">
        <f>IF(K21="","",INDEX('Tier Rules'!$B$16:$B$18,MATCH(K21,'Tier Rules'!$A$16:$A$18,0)))</f>
      </c>
      <c r="M21" s="5"/>
      <c r="N21" s="4"/>
      <c r="O21" s="4"/>
      <c r="P21" s="4"/>
      <c r="Q21" s="4"/>
      <c r="R21" s="13"/>
      <c r="S21" s="4"/>
      <c r="T21" s="13"/>
      <c r="U21" s="4"/>
    </row>
    <row r="22">
      <c r="A22" s="5">
        <f>IF(B22="","",ROW()-5)</f>
      </c>
      <c r="B22" s="4"/>
      <c r="C22" s="4"/>
      <c r="D22" s="4"/>
      <c r="E22" s="14"/>
      <c r="F22" s="5"/>
      <c r="G22" s="5"/>
      <c r="H22" s="5"/>
      <c r="I22" s="5"/>
      <c r="J22" s="6">
        <f>IF(B22="","",ROUND((G22*'Tier Rules'!$B$5+H22*'Tier Rules'!$B$6+I22*'Tier Rules'!$B$7)/5*100,0))</f>
      </c>
      <c r="K22" s="6">
        <f>IF(J22="","",IF(J22&gt;='Tier Rules'!$B$11,"Tier 1",IF(J22&gt;='Tier Rules'!$B$12,"Tier 2","Tier 3")))</f>
      </c>
      <c r="L22" s="6">
        <f>IF(K22="","",INDEX('Tier Rules'!$B$16:$B$18,MATCH(K22,'Tier Rules'!$A$16:$A$18,0)))</f>
      </c>
      <c r="M22" s="5"/>
      <c r="N22" s="4"/>
      <c r="O22" s="4"/>
      <c r="P22" s="4"/>
      <c r="Q22" s="4"/>
      <c r="R22" s="13"/>
      <c r="S22" s="4"/>
      <c r="T22" s="13"/>
      <c r="U22" s="4"/>
    </row>
    <row r="23">
      <c r="A23" s="5">
        <f>IF(B23="","",ROW()-5)</f>
      </c>
      <c r="B23" s="4"/>
      <c r="C23" s="4"/>
      <c r="D23" s="4"/>
      <c r="E23" s="14"/>
      <c r="F23" s="5"/>
      <c r="G23" s="5"/>
      <c r="H23" s="5"/>
      <c r="I23" s="5"/>
      <c r="J23" s="6">
        <f>IF(B23="","",ROUND((G23*'Tier Rules'!$B$5+H23*'Tier Rules'!$B$6+I23*'Tier Rules'!$B$7)/5*100,0))</f>
      </c>
      <c r="K23" s="6">
        <f>IF(J23="","",IF(J23&gt;='Tier Rules'!$B$11,"Tier 1",IF(J23&gt;='Tier Rules'!$B$12,"Tier 2","Tier 3")))</f>
      </c>
      <c r="L23" s="6">
        <f>IF(K23="","",INDEX('Tier Rules'!$B$16:$B$18,MATCH(K23,'Tier Rules'!$A$16:$A$18,0)))</f>
      </c>
      <c r="M23" s="5"/>
      <c r="N23" s="4"/>
      <c r="O23" s="4"/>
      <c r="P23" s="4"/>
      <c r="Q23" s="4"/>
      <c r="R23" s="13"/>
      <c r="S23" s="4"/>
      <c r="T23" s="13"/>
      <c r="U23" s="4"/>
    </row>
    <row r="24">
      <c r="A24" s="5">
        <f>IF(B24="","",ROW()-5)</f>
      </c>
      <c r="B24" s="4"/>
      <c r="C24" s="4"/>
      <c r="D24" s="4"/>
      <c r="E24" s="14"/>
      <c r="F24" s="5"/>
      <c r="G24" s="5"/>
      <c r="H24" s="5"/>
      <c r="I24" s="5"/>
      <c r="J24" s="6">
        <f>IF(B24="","",ROUND((G24*'Tier Rules'!$B$5+H24*'Tier Rules'!$B$6+I24*'Tier Rules'!$B$7)/5*100,0))</f>
      </c>
      <c r="K24" s="6">
        <f>IF(J24="","",IF(J24&gt;='Tier Rules'!$B$11,"Tier 1",IF(J24&gt;='Tier Rules'!$B$12,"Tier 2","Tier 3")))</f>
      </c>
      <c r="L24" s="6">
        <f>IF(K24="","",INDEX('Tier Rules'!$B$16:$B$18,MATCH(K24,'Tier Rules'!$A$16:$A$18,0)))</f>
      </c>
      <c r="M24" s="5"/>
      <c r="N24" s="4"/>
      <c r="O24" s="4"/>
      <c r="P24" s="4"/>
      <c r="Q24" s="4"/>
      <c r="R24" s="13"/>
      <c r="S24" s="4"/>
      <c r="T24" s="13"/>
      <c r="U24" s="4"/>
    </row>
    <row r="25">
      <c r="A25" s="5">
        <f>IF(B25="","",ROW()-5)</f>
      </c>
      <c r="B25" s="4"/>
      <c r="C25" s="4"/>
      <c r="D25" s="4"/>
      <c r="E25" s="14"/>
      <c r="F25" s="5"/>
      <c r="G25" s="5"/>
      <c r="H25" s="5"/>
      <c r="I25" s="5"/>
      <c r="J25" s="6">
        <f>IF(B25="","",ROUND((G25*'Tier Rules'!$B$5+H25*'Tier Rules'!$B$6+I25*'Tier Rules'!$B$7)/5*100,0))</f>
      </c>
      <c r="K25" s="6">
        <f>IF(J25="","",IF(J25&gt;='Tier Rules'!$B$11,"Tier 1",IF(J25&gt;='Tier Rules'!$B$12,"Tier 2","Tier 3")))</f>
      </c>
      <c r="L25" s="6">
        <f>IF(K25="","",INDEX('Tier Rules'!$B$16:$B$18,MATCH(K25,'Tier Rules'!$A$16:$A$18,0)))</f>
      </c>
      <c r="M25" s="5"/>
      <c r="N25" s="4"/>
      <c r="O25" s="4"/>
      <c r="P25" s="4"/>
      <c r="Q25" s="4"/>
      <c r="R25" s="13"/>
      <c r="S25" s="4"/>
      <c r="T25" s="13"/>
      <c r="U25" s="4"/>
    </row>
    <row r="26">
      <c r="A26" s="5">
        <f>IF(B26="","",ROW()-5)</f>
      </c>
      <c r="B26" s="4"/>
      <c r="C26" s="4"/>
      <c r="D26" s="4"/>
      <c r="E26" s="14"/>
      <c r="F26" s="5"/>
      <c r="G26" s="5"/>
      <c r="H26" s="5"/>
      <c r="I26" s="5"/>
      <c r="J26" s="6">
        <f>IF(B26="","",ROUND((G26*'Tier Rules'!$B$5+H26*'Tier Rules'!$B$6+I26*'Tier Rules'!$B$7)/5*100,0))</f>
      </c>
      <c r="K26" s="6">
        <f>IF(J26="","",IF(J26&gt;='Tier Rules'!$B$11,"Tier 1",IF(J26&gt;='Tier Rules'!$B$12,"Tier 2","Tier 3")))</f>
      </c>
      <c r="L26" s="6">
        <f>IF(K26="","",INDEX('Tier Rules'!$B$16:$B$18,MATCH(K26,'Tier Rules'!$A$16:$A$18,0)))</f>
      </c>
      <c r="M26" s="5"/>
      <c r="N26" s="4"/>
      <c r="O26" s="4"/>
      <c r="P26" s="4"/>
      <c r="Q26" s="4"/>
      <c r="R26" s="13"/>
      <c r="S26" s="4"/>
      <c r="T26" s="13"/>
      <c r="U26" s="4"/>
    </row>
    <row r="27">
      <c r="A27" s="5">
        <f>IF(B27="","",ROW()-5)</f>
      </c>
      <c r="B27" s="4"/>
      <c r="C27" s="4"/>
      <c r="D27" s="4"/>
      <c r="E27" s="14"/>
      <c r="F27" s="5"/>
      <c r="G27" s="5"/>
      <c r="H27" s="5"/>
      <c r="I27" s="5"/>
      <c r="J27" s="6">
        <f>IF(B27="","",ROUND((G27*'Tier Rules'!$B$5+H27*'Tier Rules'!$B$6+I27*'Tier Rules'!$B$7)/5*100,0))</f>
      </c>
      <c r="K27" s="6">
        <f>IF(J27="","",IF(J27&gt;='Tier Rules'!$B$11,"Tier 1",IF(J27&gt;='Tier Rules'!$B$12,"Tier 2","Tier 3")))</f>
      </c>
      <c r="L27" s="6">
        <f>IF(K27="","",INDEX('Tier Rules'!$B$16:$B$18,MATCH(K27,'Tier Rules'!$A$16:$A$18,0)))</f>
      </c>
      <c r="M27" s="5"/>
      <c r="N27" s="4"/>
      <c r="O27" s="4"/>
      <c r="P27" s="4"/>
      <c r="Q27" s="4"/>
      <c r="R27" s="13"/>
      <c r="S27" s="4"/>
      <c r="T27" s="13"/>
      <c r="U27" s="4"/>
    </row>
    <row r="28">
      <c r="A28" s="5">
        <f>IF(B28="","",ROW()-5)</f>
      </c>
      <c r="B28" s="4"/>
      <c r="C28" s="4"/>
      <c r="D28" s="4"/>
      <c r="E28" s="14"/>
      <c r="F28" s="5"/>
      <c r="G28" s="5"/>
      <c r="H28" s="5"/>
      <c r="I28" s="5"/>
      <c r="J28" s="6">
        <f>IF(B28="","",ROUND((G28*'Tier Rules'!$B$5+H28*'Tier Rules'!$B$6+I28*'Tier Rules'!$B$7)/5*100,0))</f>
      </c>
      <c r="K28" s="6">
        <f>IF(J28="","",IF(J28&gt;='Tier Rules'!$B$11,"Tier 1",IF(J28&gt;='Tier Rules'!$B$12,"Tier 2","Tier 3")))</f>
      </c>
      <c r="L28" s="6">
        <f>IF(K28="","",INDEX('Tier Rules'!$B$16:$B$18,MATCH(K28,'Tier Rules'!$A$16:$A$18,0)))</f>
      </c>
      <c r="M28" s="5"/>
      <c r="N28" s="4"/>
      <c r="O28" s="4"/>
      <c r="P28" s="4"/>
      <c r="Q28" s="4"/>
      <c r="R28" s="13"/>
      <c r="S28" s="4"/>
      <c r="T28" s="13"/>
      <c r="U28" s="4"/>
    </row>
    <row r="29">
      <c r="A29" s="5">
        <f>IF(B29="","",ROW()-5)</f>
      </c>
      <c r="B29" s="4"/>
      <c r="C29" s="4"/>
      <c r="D29" s="4"/>
      <c r="E29" s="14"/>
      <c r="F29" s="5"/>
      <c r="G29" s="5"/>
      <c r="H29" s="5"/>
      <c r="I29" s="5"/>
      <c r="J29" s="6">
        <f>IF(B29="","",ROUND((G29*'Tier Rules'!$B$5+H29*'Tier Rules'!$B$6+I29*'Tier Rules'!$B$7)/5*100,0))</f>
      </c>
      <c r="K29" s="6">
        <f>IF(J29="","",IF(J29&gt;='Tier Rules'!$B$11,"Tier 1",IF(J29&gt;='Tier Rules'!$B$12,"Tier 2","Tier 3")))</f>
      </c>
      <c r="L29" s="6">
        <f>IF(K29="","",INDEX('Tier Rules'!$B$16:$B$18,MATCH(K29,'Tier Rules'!$A$16:$A$18,0)))</f>
      </c>
      <c r="M29" s="5"/>
      <c r="N29" s="4"/>
      <c r="O29" s="4"/>
      <c r="P29" s="4"/>
      <c r="Q29" s="4"/>
      <c r="R29" s="13"/>
      <c r="S29" s="4"/>
      <c r="T29" s="13"/>
      <c r="U29" s="4"/>
    </row>
    <row r="30">
      <c r="A30" s="5">
        <f>IF(B30="","",ROW()-5)</f>
      </c>
      <c r="B30" s="4"/>
      <c r="C30" s="4"/>
      <c r="D30" s="4"/>
      <c r="E30" s="14"/>
      <c r="F30" s="5"/>
      <c r="G30" s="5"/>
      <c r="H30" s="5"/>
      <c r="I30" s="5"/>
      <c r="J30" s="6">
        <f>IF(B30="","",ROUND((G30*'Tier Rules'!$B$5+H30*'Tier Rules'!$B$6+I30*'Tier Rules'!$B$7)/5*100,0))</f>
      </c>
      <c r="K30" s="6">
        <f>IF(J30="","",IF(J30&gt;='Tier Rules'!$B$11,"Tier 1",IF(J30&gt;='Tier Rules'!$B$12,"Tier 2","Tier 3")))</f>
      </c>
      <c r="L30" s="6">
        <f>IF(K30="","",INDEX('Tier Rules'!$B$16:$B$18,MATCH(K30,'Tier Rules'!$A$16:$A$18,0)))</f>
      </c>
      <c r="M30" s="5"/>
      <c r="N30" s="4"/>
      <c r="O30" s="4"/>
      <c r="P30" s="4"/>
      <c r="Q30" s="4"/>
      <c r="R30" s="13"/>
      <c r="S30" s="4"/>
      <c r="T30" s="13"/>
      <c r="U30" s="4"/>
    </row>
    <row r="31">
      <c r="A31" s="5">
        <f>IF(B31="","",ROW()-5)</f>
      </c>
      <c r="B31" s="4"/>
      <c r="C31" s="4"/>
      <c r="D31" s="4"/>
      <c r="E31" s="14"/>
      <c r="F31" s="5"/>
      <c r="G31" s="5"/>
      <c r="H31" s="5"/>
      <c r="I31" s="5"/>
      <c r="J31" s="6">
        <f>IF(B31="","",ROUND((G31*'Tier Rules'!$B$5+H31*'Tier Rules'!$B$6+I31*'Tier Rules'!$B$7)/5*100,0))</f>
      </c>
      <c r="K31" s="6">
        <f>IF(J31="","",IF(J31&gt;='Tier Rules'!$B$11,"Tier 1",IF(J31&gt;='Tier Rules'!$B$12,"Tier 2","Tier 3")))</f>
      </c>
      <c r="L31" s="6">
        <f>IF(K31="","",INDEX('Tier Rules'!$B$16:$B$18,MATCH(K31,'Tier Rules'!$A$16:$A$18,0)))</f>
      </c>
      <c r="M31" s="5"/>
      <c r="N31" s="4"/>
      <c r="O31" s="4"/>
      <c r="P31" s="4"/>
      <c r="Q31" s="4"/>
      <c r="R31" s="13"/>
      <c r="S31" s="4"/>
      <c r="T31" s="13"/>
      <c r="U31" s="4"/>
    </row>
    <row r="32">
      <c r="A32" s="5">
        <f>IF(B32="","",ROW()-5)</f>
      </c>
      <c r="B32" s="4"/>
      <c r="C32" s="4"/>
      <c r="D32" s="4"/>
      <c r="E32" s="14"/>
      <c r="F32" s="5"/>
      <c r="G32" s="5"/>
      <c r="H32" s="5"/>
      <c r="I32" s="5"/>
      <c r="J32" s="6">
        <f>IF(B32="","",ROUND((G32*'Tier Rules'!$B$5+H32*'Tier Rules'!$B$6+I32*'Tier Rules'!$B$7)/5*100,0))</f>
      </c>
      <c r="K32" s="6">
        <f>IF(J32="","",IF(J32&gt;='Tier Rules'!$B$11,"Tier 1",IF(J32&gt;='Tier Rules'!$B$12,"Tier 2","Tier 3")))</f>
      </c>
      <c r="L32" s="6">
        <f>IF(K32="","",INDEX('Tier Rules'!$B$16:$B$18,MATCH(K32,'Tier Rules'!$A$16:$A$18,0)))</f>
      </c>
      <c r="M32" s="5"/>
      <c r="N32" s="4"/>
      <c r="O32" s="4"/>
      <c r="P32" s="4"/>
      <c r="Q32" s="4"/>
      <c r="R32" s="13"/>
      <c r="S32" s="4"/>
      <c r="T32" s="13"/>
      <c r="U32" s="4"/>
    </row>
    <row r="33">
      <c r="A33" s="5">
        <f>IF(B33="","",ROW()-5)</f>
      </c>
      <c r="B33" s="4"/>
      <c r="C33" s="4"/>
      <c r="D33" s="4"/>
      <c r="E33" s="14"/>
      <c r="F33" s="5"/>
      <c r="G33" s="5"/>
      <c r="H33" s="5"/>
      <c r="I33" s="5"/>
      <c r="J33" s="6">
        <f>IF(B33="","",ROUND((G33*'Tier Rules'!$B$5+H33*'Tier Rules'!$B$6+I33*'Tier Rules'!$B$7)/5*100,0))</f>
      </c>
      <c r="K33" s="6">
        <f>IF(J33="","",IF(J33&gt;='Tier Rules'!$B$11,"Tier 1",IF(J33&gt;='Tier Rules'!$B$12,"Tier 2","Tier 3")))</f>
      </c>
      <c r="L33" s="6">
        <f>IF(K33="","",INDEX('Tier Rules'!$B$16:$B$18,MATCH(K33,'Tier Rules'!$A$16:$A$18,0)))</f>
      </c>
      <c r="M33" s="5"/>
      <c r="N33" s="4"/>
      <c r="O33" s="4"/>
      <c r="P33" s="4"/>
      <c r="Q33" s="4"/>
      <c r="R33" s="13"/>
      <c r="S33" s="4"/>
      <c r="T33" s="13"/>
      <c r="U33" s="4"/>
    </row>
    <row r="34">
      <c r="A34" s="5">
        <f>IF(B34="","",ROW()-5)</f>
      </c>
      <c r="B34" s="4"/>
      <c r="C34" s="4"/>
      <c r="D34" s="4"/>
      <c r="E34" s="14"/>
      <c r="F34" s="5"/>
      <c r="G34" s="5"/>
      <c r="H34" s="5"/>
      <c r="I34" s="5"/>
      <c r="J34" s="6">
        <f>IF(B34="","",ROUND((G34*'Tier Rules'!$B$5+H34*'Tier Rules'!$B$6+I34*'Tier Rules'!$B$7)/5*100,0))</f>
      </c>
      <c r="K34" s="6">
        <f>IF(J34="","",IF(J34&gt;='Tier Rules'!$B$11,"Tier 1",IF(J34&gt;='Tier Rules'!$B$12,"Tier 2","Tier 3")))</f>
      </c>
      <c r="L34" s="6">
        <f>IF(K34="","",INDEX('Tier Rules'!$B$16:$B$18,MATCH(K34,'Tier Rules'!$A$16:$A$18,0)))</f>
      </c>
      <c r="M34" s="5"/>
      <c r="N34" s="4"/>
      <c r="O34" s="4"/>
      <c r="P34" s="4"/>
      <c r="Q34" s="4"/>
      <c r="R34" s="13"/>
      <c r="S34" s="4"/>
      <c r="T34" s="13"/>
      <c r="U34" s="4"/>
    </row>
    <row r="35">
      <c r="A35" s="5">
        <f>IF(B35="","",ROW()-5)</f>
      </c>
      <c r="B35" s="4"/>
      <c r="C35" s="4"/>
      <c r="D35" s="4"/>
      <c r="E35" s="14"/>
      <c r="F35" s="5"/>
      <c r="G35" s="5"/>
      <c r="H35" s="5"/>
      <c r="I35" s="5"/>
      <c r="J35" s="6">
        <f>IF(B35="","",ROUND((G35*'Tier Rules'!$B$5+H35*'Tier Rules'!$B$6+I35*'Tier Rules'!$B$7)/5*100,0))</f>
      </c>
      <c r="K35" s="6">
        <f>IF(J35="","",IF(J35&gt;='Tier Rules'!$B$11,"Tier 1",IF(J35&gt;='Tier Rules'!$B$12,"Tier 2","Tier 3")))</f>
      </c>
      <c r="L35" s="6">
        <f>IF(K35="","",INDEX('Tier Rules'!$B$16:$B$18,MATCH(K35,'Tier Rules'!$A$16:$A$18,0)))</f>
      </c>
      <c r="M35" s="5"/>
      <c r="N35" s="4"/>
      <c r="O35" s="4"/>
      <c r="P35" s="4"/>
      <c r="Q35" s="4"/>
      <c r="R35" s="13"/>
      <c r="S35" s="4"/>
      <c r="T35" s="13"/>
      <c r="U35" s="4"/>
    </row>
    <row r="36">
      <c r="A36" s="5">
        <f>IF(B36="","",ROW()-5)</f>
      </c>
      <c r="B36" s="4"/>
      <c r="C36" s="4"/>
      <c r="D36" s="4"/>
      <c r="E36" s="14"/>
      <c r="F36" s="5"/>
      <c r="G36" s="5"/>
      <c r="H36" s="5"/>
      <c r="I36" s="5"/>
      <c r="J36" s="6">
        <f>IF(B36="","",ROUND((G36*'Tier Rules'!$B$5+H36*'Tier Rules'!$B$6+I36*'Tier Rules'!$B$7)/5*100,0))</f>
      </c>
      <c r="K36" s="6">
        <f>IF(J36="","",IF(J36&gt;='Tier Rules'!$B$11,"Tier 1",IF(J36&gt;='Tier Rules'!$B$12,"Tier 2","Tier 3")))</f>
      </c>
      <c r="L36" s="6">
        <f>IF(K36="","",INDEX('Tier Rules'!$B$16:$B$18,MATCH(K36,'Tier Rules'!$A$16:$A$18,0)))</f>
      </c>
      <c r="M36" s="5"/>
      <c r="N36" s="4"/>
      <c r="O36" s="4"/>
      <c r="P36" s="4"/>
      <c r="Q36" s="4"/>
      <c r="R36" s="13"/>
      <c r="S36" s="4"/>
      <c r="T36" s="13"/>
      <c r="U36" s="4"/>
    </row>
    <row r="37">
      <c r="A37" s="5">
        <f>IF(B37="","",ROW()-5)</f>
      </c>
      <c r="B37" s="4"/>
      <c r="C37" s="4"/>
      <c r="D37" s="4"/>
      <c r="E37" s="14"/>
      <c r="F37" s="5"/>
      <c r="G37" s="5"/>
      <c r="H37" s="5"/>
      <c r="I37" s="5"/>
      <c r="J37" s="6">
        <f>IF(B37="","",ROUND((G37*'Tier Rules'!$B$5+H37*'Tier Rules'!$B$6+I37*'Tier Rules'!$B$7)/5*100,0))</f>
      </c>
      <c r="K37" s="6">
        <f>IF(J37="","",IF(J37&gt;='Tier Rules'!$B$11,"Tier 1",IF(J37&gt;='Tier Rules'!$B$12,"Tier 2","Tier 3")))</f>
      </c>
      <c r="L37" s="6">
        <f>IF(K37="","",INDEX('Tier Rules'!$B$16:$B$18,MATCH(K37,'Tier Rules'!$A$16:$A$18,0)))</f>
      </c>
      <c r="M37" s="5"/>
      <c r="N37" s="4"/>
      <c r="O37" s="4"/>
      <c r="P37" s="4"/>
      <c r="Q37" s="4"/>
      <c r="R37" s="13"/>
      <c r="S37" s="4"/>
      <c r="T37" s="13"/>
      <c r="U37" s="4"/>
    </row>
    <row r="38">
      <c r="A38" s="5">
        <f>IF(B38="","",ROW()-5)</f>
      </c>
      <c r="B38" s="4"/>
      <c r="C38" s="4"/>
      <c r="D38" s="4"/>
      <c r="E38" s="14"/>
      <c r="F38" s="5"/>
      <c r="G38" s="5"/>
      <c r="H38" s="5"/>
      <c r="I38" s="5"/>
      <c r="J38" s="6">
        <f>IF(B38="","",ROUND((G38*'Tier Rules'!$B$5+H38*'Tier Rules'!$B$6+I38*'Tier Rules'!$B$7)/5*100,0))</f>
      </c>
      <c r="K38" s="6">
        <f>IF(J38="","",IF(J38&gt;='Tier Rules'!$B$11,"Tier 1",IF(J38&gt;='Tier Rules'!$B$12,"Tier 2","Tier 3")))</f>
      </c>
      <c r="L38" s="6">
        <f>IF(K38="","",INDEX('Tier Rules'!$B$16:$B$18,MATCH(K38,'Tier Rules'!$A$16:$A$18,0)))</f>
      </c>
      <c r="M38" s="5"/>
      <c r="N38" s="4"/>
      <c r="O38" s="4"/>
      <c r="P38" s="4"/>
      <c r="Q38" s="4"/>
      <c r="R38" s="13"/>
      <c r="S38" s="4"/>
      <c r="T38" s="13"/>
      <c r="U38" s="4"/>
    </row>
    <row r="39">
      <c r="A39" s="5">
        <f>IF(B39="","",ROW()-5)</f>
      </c>
      <c r="B39" s="4"/>
      <c r="C39" s="4"/>
      <c r="D39" s="4"/>
      <c r="E39" s="14"/>
      <c r="F39" s="5"/>
      <c r="G39" s="5"/>
      <c r="H39" s="5"/>
      <c r="I39" s="5"/>
      <c r="J39" s="6">
        <f>IF(B39="","",ROUND((G39*'Tier Rules'!$B$5+H39*'Tier Rules'!$B$6+I39*'Tier Rules'!$B$7)/5*100,0))</f>
      </c>
      <c r="K39" s="6">
        <f>IF(J39="","",IF(J39&gt;='Tier Rules'!$B$11,"Tier 1",IF(J39&gt;='Tier Rules'!$B$12,"Tier 2","Tier 3")))</f>
      </c>
      <c r="L39" s="6">
        <f>IF(K39="","",INDEX('Tier Rules'!$B$16:$B$18,MATCH(K39,'Tier Rules'!$A$16:$A$18,0)))</f>
      </c>
      <c r="M39" s="5"/>
      <c r="N39" s="4"/>
      <c r="O39" s="4"/>
      <c r="P39" s="4"/>
      <c r="Q39" s="4"/>
      <c r="R39" s="13"/>
      <c r="S39" s="4"/>
      <c r="T39" s="13"/>
      <c r="U39" s="4"/>
    </row>
    <row r="40">
      <c r="A40" s="5">
        <f>IF(B40="","",ROW()-5)</f>
      </c>
      <c r="B40" s="4"/>
      <c r="C40" s="4"/>
      <c r="D40" s="4"/>
      <c r="E40" s="14"/>
      <c r="F40" s="5"/>
      <c r="G40" s="5"/>
      <c r="H40" s="5"/>
      <c r="I40" s="5"/>
      <c r="J40" s="6">
        <f>IF(B40="","",ROUND((G40*'Tier Rules'!$B$5+H40*'Tier Rules'!$B$6+I40*'Tier Rules'!$B$7)/5*100,0))</f>
      </c>
      <c r="K40" s="6">
        <f>IF(J40="","",IF(J40&gt;='Tier Rules'!$B$11,"Tier 1",IF(J40&gt;='Tier Rules'!$B$12,"Tier 2","Tier 3")))</f>
      </c>
      <c r="L40" s="6">
        <f>IF(K40="","",INDEX('Tier Rules'!$B$16:$B$18,MATCH(K40,'Tier Rules'!$A$16:$A$18,0)))</f>
      </c>
      <c r="M40" s="5"/>
      <c r="N40" s="4"/>
      <c r="O40" s="4"/>
      <c r="P40" s="4"/>
      <c r="Q40" s="4"/>
      <c r="R40" s="13"/>
      <c r="S40" s="4"/>
      <c r="T40" s="13"/>
      <c r="U40" s="4"/>
    </row>
  </sheetData>
  <autoFilter ref="A5:U40"/>
  <conditionalFormatting sqref="K6:K40">
    <cfRule type="cellIs" dxfId="0" priority="1" operator="equal">
      <formula>"Tier 1"</formula>
    </cfRule>
    <cfRule type="cellIs" dxfId="1" priority="2" operator="equal">
      <formula>"Tier 2"</formula>
    </cfRule>
    <cfRule type="cellIs" dxfId="2" priority="3" operator="equal">
      <formula>"Tier 3"</formula>
    </cfRule>
  </conditionalFormatting>
  <dataValidations count="2">
    <dataValidation type="whole" operator="between" allowBlank="1" showErrorMessage="1" errorTitle="Score" error="Enter a whole number from 1 to 5" sqref="G6:I40">
      <formula1>1</formula1>
      <formula2>5</formula2>
    </dataValidation>
    <dataValidation type="list" allowBlank="1" showErrorMessage="1" sqref="M6:M40">
      <formula1>'Tier Rules'!$A$21:$A$25</formula1>
    </dataValidation>
  </dataValidations>
</worksheet>
</file>

<file path=xl/worksheets/sheet2.xml><?xml version="1.0" encoding="utf-8"?>
<worksheet xmlns="http://schemas.openxmlformats.org/spreadsheetml/2006/main">
  <sheetViews>
    <sheetView workbookViewId="0" showGridLines="0"/>
  </sheetViews>
  <sheetFormatPr defaultRowHeight="15"/>
  <cols>
    <col min="1" max="1" width="26" customWidth="1"/>
    <col min="2" max="2" width="12" customWidth="1"/>
    <col min="3" max="3" width="14" customWidth="1"/>
    <col min="4" max="4" width="12" customWidth="1"/>
    <col min="5" max="5" width="24" customWidth="1"/>
  </cols>
  <sheetData>
    <row r="1">
      <c r="A1" s="1" t="inlineStr">
        <is>
          <t xml:space="preserve">Tier Summary</t>
        </is>
      </c>
    </row>
    <row r="3" ht="32" customHeight="1">
      <c r="A3" s="2" t="inlineStr">
        <is>
          <t xml:space="preserve">Tier</t>
        </is>
      </c>
      <c r="B3" s="2" t="inlineStr">
        <is>
          <t xml:space="preserve">Accounts</t>
        </is>
      </c>
      <c r="C3" s="2" t="inlineStr">
        <is>
          <t xml:space="preserve">Share of list</t>
        </is>
      </c>
      <c r="D3" s="2" t="inlineStr">
        <is>
          <t xml:space="preserve">Avg score</t>
        </is>
      </c>
      <c r="E3" s="2" t="inlineStr">
        <is>
          <t xml:space="preserve">In Evaluating / Decision</t>
        </is>
      </c>
    </row>
    <row r="4">
      <c r="A4" s="5" t="inlineStr">
        <is>
          <t xml:space="preserve">Tier 1</t>
        </is>
      </c>
      <c r="B4" s="5">
        <f>COUNTIF('Target Account List'!$K$6:$K$40,A4)</f>
      </c>
      <c r="C4" s="15">
        <f>IF($B$7=0,0,B4/$B$7)</f>
      </c>
      <c r="D4" s="14">
        <f>IFERROR(AVERAGEIF('Target Account List'!$K$6:$K$40,A4,'Target Account List'!$J$6:$J$40),0)</f>
      </c>
      <c r="E4" s="5">
        <f>COUNTIFS('Target Account List'!$K$6:$K$40,A4,'Target Account List'!$M$6:$M$40,"Evaluating")+COUNTIFS('Target Account List'!$K$6:$K$40,A4,'Target Account List'!$M$6:$M$40,"Decision")</f>
      </c>
    </row>
    <row r="5">
      <c r="A5" s="5" t="inlineStr">
        <is>
          <t xml:space="preserve">Tier 2</t>
        </is>
      </c>
      <c r="B5" s="5">
        <f>COUNTIF('Target Account List'!$K$6:$K$40,A5)</f>
      </c>
      <c r="C5" s="15">
        <f>IF($B$7=0,0,B5/$B$7)</f>
      </c>
      <c r="D5" s="14">
        <f>IFERROR(AVERAGEIF('Target Account List'!$K$6:$K$40,A5,'Target Account List'!$J$6:$J$40),0)</f>
      </c>
      <c r="E5" s="5">
        <f>COUNTIFS('Target Account List'!$K$6:$K$40,A5,'Target Account List'!$M$6:$M$40,"Evaluating")+COUNTIFS('Target Account List'!$K$6:$K$40,A5,'Target Account List'!$M$6:$M$40,"Decision")</f>
      </c>
    </row>
    <row r="6">
      <c r="A6" s="5" t="inlineStr">
        <is>
          <t xml:space="preserve">Tier 3</t>
        </is>
      </c>
      <c r="B6" s="5">
        <f>COUNTIF('Target Account List'!$K$6:$K$40,A6)</f>
      </c>
      <c r="C6" s="15">
        <f>IF($B$7=0,0,B6/$B$7)</f>
      </c>
      <c r="D6" s="14">
        <f>IFERROR(AVERAGEIF('Target Account List'!$K$6:$K$40,A6,'Target Account List'!$J$6:$J$40),0)</f>
      </c>
      <c r="E6" s="5">
        <f>COUNTIFS('Target Account List'!$K$6:$K$40,A6,'Target Account List'!$M$6:$M$40,"Evaluating")+COUNTIFS('Target Account List'!$K$6:$K$40,A6,'Target Account List'!$M$6:$M$40,"Decision")</f>
      </c>
    </row>
    <row r="7">
      <c r="A7" s="9" t="inlineStr">
        <is>
          <t xml:space="preserve">Total</t>
        </is>
      </c>
      <c r="B7" s="5">
        <f>SUM(B4:B6)</f>
      </c>
      <c r="C7" s="15">
        <f>SUM(C4:C6)</f>
      </c>
      <c r="D7" s="5"/>
      <c r="E7" s="5">
        <f>SUM(E4:E6)</f>
      </c>
    </row>
    <row r="9">
      <c r="A9" s="11" t="inlineStr">
        <is>
          <t xml:space="preserve">Accounts by buying stage</t>
        </is>
      </c>
    </row>
    <row r="10">
      <c r="A10" s="4" t="inlineStr">
        <is>
          <t xml:space="preserve">Unaware</t>
        </is>
      </c>
      <c r="B10" s="5">
        <f>COUNTIF('Target Account List'!$M$6:$M$40,A10)</f>
      </c>
    </row>
    <row r="11">
      <c r="A11" s="4" t="inlineStr">
        <is>
          <t xml:space="preserve">Aware</t>
        </is>
      </c>
      <c r="B11" s="5">
        <f>COUNTIF('Target Account List'!$M$6:$M$40,A11)</f>
      </c>
    </row>
    <row r="12">
      <c r="A12" s="4" t="inlineStr">
        <is>
          <t xml:space="preserve">Considering</t>
        </is>
      </c>
      <c r="B12" s="5">
        <f>COUNTIF('Target Account List'!$M$6:$M$40,A12)</f>
      </c>
    </row>
    <row r="13">
      <c r="A13" s="4" t="inlineStr">
        <is>
          <t xml:space="preserve">Evaluating</t>
        </is>
      </c>
      <c r="B13" s="5">
        <f>COUNTIF('Target Account List'!$M$6:$M$40,A13)</f>
      </c>
    </row>
    <row r="14">
      <c r="A14" s="4" t="inlineStr">
        <is>
          <t xml:space="preserve">Decision</t>
        </is>
      </c>
      <c r="B14" s="5">
        <f>COUNTIF('Target Account List'!$M$6:$M$40,A14)</f>
      </c>
    </row>
  </sheetData>
</worksheet>
</file>

<file path=xl/worksheets/sheet3.xml><?xml version="1.0" encoding="utf-8"?>
<worksheet xmlns="http://schemas.openxmlformats.org/spreadsheetml/2006/main">
  <sheetViews>
    <sheetView workbookViewId="0" showGridLines="0"/>
  </sheetViews>
  <sheetFormatPr defaultRowHeight="15"/>
  <cols>
    <col min="1" max="1" width="120" customWidth="1"/>
  </cols>
  <sheetData>
    <row r="1">
      <c r="A1" s="1" t="inlineStr">
        <is>
          <t xml:space="preserve">How to Use This Template</t>
        </is>
      </c>
    </row>
    <row r="3" ht="32" customHeight="1">
      <c r="A3" s="18" t="inlineStr">
        <is>
          <t xml:space="preserve">1. Open the Tier Rules sheet and set your scoring weights and tier thresholds (yellow cells).</t>
        </is>
      </c>
    </row>
    <row r="4" ht="32" customHeight="1">
      <c r="A4" s="18" t="inlineStr">
        <is>
          <t xml:space="preserve">2. On Target Account List, replace the sample rows with your accounts: name, domain, industry, size and region.</t>
        </is>
      </c>
    </row>
    <row r="5" ht="32" customHeight="1">
      <c r="A5" s="18" t="inlineStr">
        <is>
          <t xml:space="preserve">3. Score Fit, Intent and Engagement from 1 to 5. Fit comes from your ICP, Intent from buying signals, Engagement from real interactions.</t>
        </is>
      </c>
    </row>
    <row r="6" ht="32" customHeight="1">
      <c r="A6" s="18" t="inlineStr">
        <is>
          <t xml:space="preserve">4. Read the Score, Tier and ABM approach columns. They calculate automatically, so do not type over them.</t>
        </is>
      </c>
    </row>
    <row r="7" ht="32" customHeight="1">
      <c r="A7" s="18" t="inlineStr">
        <is>
          <t xml:space="preserve">5. Add the primary contact, owner, buying stage and next action so every account has a clear next move.</t>
        </is>
      </c>
    </row>
    <row r="8" ht="32" customHeight="1">
      <c r="A8" s="18" t="inlineStr">
        <is>
          <t xml:space="preserve">6. Re-score every month. Promote accounts when intent spikes and demote the ones that stay cold.</t>
        </is>
      </c>
    </row>
    <row r="9" ht="32" customHeight="1">
      <c r="A9" s="18" t="inlineStr">
        <is>
          <t xml:space="preserve">7. Check Tier Summary to see how balanced the list is. If Tier 1 is bigger than your team can personalise, raise the Tier 1 threshold.</t>
        </is>
      </c>
    </row>
    <row r="11">
      <c r="A11" s="10" t="inlineStr">
        <is>
          <t xml:space="preserve">Template by ReachStream. Need verified contacts for your target accounts? Visit reachstream.com.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 showGridLines="0"/>
  </sheetViews>
  <sheetFormatPr defaultRowHeight="15"/>
  <cols>
    <col min="1" max="1" width="28" customWidth="1"/>
    <col min="2" max="2" width="18" customWidth="1"/>
    <col min="3" max="3" width="24" customWidth="1"/>
    <col min="4" max="4" width="70" customWidth="1"/>
    <col min="5" max="5" width="28" customWidth="1"/>
    <col min="6" max="6" width="24" customWidth="1"/>
  </cols>
  <sheetData>
    <row r="1">
      <c r="A1" s="1" t="inlineStr">
        <is>
          <t xml:space="preserve">Tier Rules and Scoring Weights</t>
        </is>
      </c>
    </row>
    <row r="2">
      <c r="A2" s="10" t="inlineStr">
        <is>
          <t xml:space="preserve">Edit the yellow cells. Every score and tier on the Target Account List sheet updates automatically.</t>
        </is>
      </c>
    </row>
    <row r="4">
      <c r="A4" s="11" t="inlineStr">
        <is>
          <t xml:space="preserve">Scoring weights (must total 100%)</t>
        </is>
      </c>
    </row>
    <row r="5">
      <c r="A5" s="4" t="inlineStr">
        <is>
          <t xml:space="preserve">Fit (ICP match)</t>
        </is>
      </c>
      <c r="B5" s="8">
        <v>0.4</v>
      </c>
      <c r="C5" s="0" t="inlineStr">
        <is>
          <t xml:space="preserve">Industry, size, region, tech and use-case match</t>
        </is>
      </c>
    </row>
    <row r="6">
      <c r="A6" s="4" t="inlineStr">
        <is>
          <t xml:space="preserve">Intent (buying signals)</t>
        </is>
      </c>
      <c r="B6" s="8">
        <v>0.35</v>
      </c>
      <c r="C6" s="0" t="inlineStr">
        <is>
          <t xml:space="preserve">Pricing visits, topic surges, job posts, funding, tool changes</t>
        </is>
      </c>
    </row>
    <row r="7">
      <c r="A7" s="4" t="inlineStr">
        <is>
          <t xml:space="preserve">Engagement (relationship)</t>
        </is>
      </c>
      <c r="B7" s="8">
        <v>0.25</v>
      </c>
      <c r="C7" s="0" t="inlineStr">
        <is>
          <t xml:space="preserve">Replies, meetings, content views, event attendance</t>
        </is>
      </c>
    </row>
    <row r="8">
      <c r="A8" s="9" t="inlineStr">
        <is>
          <t xml:space="preserve">Total</t>
        </is>
      </c>
      <c r="B8" s="15">
        <f>SUM(B5:B7)</f>
      </c>
      <c r="C8" s="9">
        <f>IF(ROUND(B8,2)=1,"OK","Weights must total 100%")</f>
      </c>
    </row>
    <row r="10">
      <c r="A10" s="11" t="inlineStr">
        <is>
          <t xml:space="preserve">Tier thresholds (score out of 100)</t>
        </is>
      </c>
    </row>
    <row r="11">
      <c r="A11" s="4" t="inlineStr">
        <is>
          <t xml:space="preserve">Tier 1 starts at</t>
        </is>
      </c>
      <c r="B11" s="16">
        <v>75</v>
      </c>
      <c r="C11" s="0" t="inlineStr">
        <is>
          <t xml:space="preserve">Accounts at or above this score get one-to-one ABM</t>
        </is>
      </c>
    </row>
    <row r="12">
      <c r="A12" s="4" t="inlineStr">
        <is>
          <t xml:space="preserve">Tier 2 starts at</t>
        </is>
      </c>
      <c r="B12" s="16">
        <v>55</v>
      </c>
      <c r="C12" s="0" t="inlineStr">
        <is>
          <t xml:space="preserve">Accounts at or above this score get one-to-few ABM. Below it is Tier 3.</t>
        </is>
      </c>
    </row>
    <row r="14">
      <c r="A14" s="11" t="inlineStr">
        <is>
          <t xml:space="preserve">Play per tier</t>
        </is>
      </c>
    </row>
    <row r="15" ht="30" customHeight="1">
      <c r="A15" s="2" t="inlineStr">
        <is>
          <t xml:space="preserve">Tier</t>
        </is>
      </c>
      <c r="B15" s="2" t="inlineStr">
        <is>
          <t xml:space="preserve">ABM approach</t>
        </is>
      </c>
      <c r="C15" s="2" t="inlineStr">
        <is>
          <t xml:space="preserve">Suggested share of list</t>
        </is>
      </c>
      <c r="D15" s="2" t="inlineStr">
        <is>
          <t xml:space="preserve">Core plays</t>
        </is>
      </c>
      <c r="E15" s="2" t="inlineStr">
        <is>
          <t xml:space="preserve">Touch cadence</t>
        </is>
      </c>
      <c r="F15" s="2" t="inlineStr">
        <is>
          <t xml:space="preserve">Primary owner</t>
        </is>
      </c>
    </row>
    <row r="16" ht="48" customHeight="1">
      <c r="A16" s="12" t="inlineStr">
        <is>
          <t xml:space="preserve">Tier 1</t>
        </is>
      </c>
      <c r="B16" s="12" t="inlineStr">
        <is>
          <t xml:space="preserve">One-to-one</t>
        </is>
      </c>
      <c r="C16" s="12" t="inlineStr">
        <is>
          <t xml:space="preserve">5-10%</t>
        </is>
      </c>
      <c r="D16" s="12" t="inlineStr">
        <is>
          <t xml:space="preserve">Custom research brief, personalised video, executive outreach, tailored landing page, direct mail</t>
        </is>
      </c>
      <c r="E16" s="12" t="inlineStr">
        <is>
          <t xml:space="preserve">Every 3-4 days, multi-channel</t>
        </is>
      </c>
      <c r="F16" s="12" t="inlineStr">
        <is>
          <t xml:space="preserve">AE + SDR + Marketing</t>
        </is>
      </c>
    </row>
    <row r="17" ht="48" customHeight="1">
      <c r="A17" s="12" t="inlineStr">
        <is>
          <t xml:space="preserve">Tier 2</t>
        </is>
      </c>
      <c r="B17" s="12" t="inlineStr">
        <is>
          <t xml:space="preserve">One-to-few</t>
        </is>
      </c>
      <c r="C17" s="12" t="inlineStr">
        <is>
          <t xml:space="preserve">20-30%</t>
        </is>
      </c>
      <c r="D17" s="12" t="inlineStr">
        <is>
          <t xml:space="preserve">Cluster-level content, industry webinar invites, role-based sequences, LinkedIn ads by segment</t>
        </is>
      </c>
      <c r="E17" s="12" t="inlineStr">
        <is>
          <t xml:space="preserve">Weekly, 2-3 channels</t>
        </is>
      </c>
      <c r="F17" s="12" t="inlineStr">
        <is>
          <t xml:space="preserve">SDR + Marketing</t>
        </is>
      </c>
    </row>
    <row r="18" ht="48" customHeight="1">
      <c r="A18" s="12" t="inlineStr">
        <is>
          <t xml:space="preserve">Tier 3</t>
        </is>
      </c>
      <c r="B18" s="12" t="inlineStr">
        <is>
          <t xml:space="preserve">One-to-many</t>
        </is>
      </c>
      <c r="C18" s="12" t="inlineStr">
        <is>
          <t xml:space="preserve">60-75%</t>
        </is>
      </c>
      <c r="D18" s="12" t="inlineStr">
        <is>
          <t xml:space="preserve">Programmatic ads, nurture emails, gated assets, retargeting. Promote up on intent spikes.</t>
        </is>
      </c>
      <c r="E18" s="12" t="inlineStr">
        <is>
          <t xml:space="preserve">Bi-weekly, 1-2 channels</t>
        </is>
      </c>
      <c r="F18" s="12" t="inlineStr">
        <is>
          <t xml:space="preserve">Marketing automation</t>
        </is>
      </c>
    </row>
    <row r="20">
      <c r="A20" s="11" t="inlineStr">
        <is>
          <t xml:space="preserve">Buying stages (used in the dropdown)</t>
        </is>
      </c>
    </row>
    <row r="21">
      <c r="A21" s="4" t="inlineStr">
        <is>
          <t xml:space="preserve">Unaware</t>
        </is>
      </c>
    </row>
    <row r="22">
      <c r="A22" s="4" t="inlineStr">
        <is>
          <t xml:space="preserve">Aware</t>
        </is>
      </c>
    </row>
    <row r="23">
      <c r="A23" s="4" t="inlineStr">
        <is>
          <t xml:space="preserve">Considering</t>
        </is>
      </c>
    </row>
    <row r="24">
      <c r="A24" s="4" t="inlineStr">
        <is>
          <t xml:space="preserve">Evaluating</t>
        </is>
      </c>
    </row>
    <row r="25">
      <c r="A25" s="4" t="inlineStr">
        <is>
          <t xml:space="preserve">Decision</t>
        </is>
      </c>
    </row>
  </sheetData>
</worksheet>
</file>